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R:\000\00031\MARKETING\Photos &amp; Graphics\Content and Sales Materials\INEXTIA Tools\INEXTIA Cost Calculator\"/>
    </mc:Choice>
  </mc:AlternateContent>
  <xr:revisionPtr revIDLastSave="0" documentId="13_ncr:1_{B8987D3A-0F09-4931-A974-34E342E60C80}" xr6:coauthVersionLast="47" xr6:coauthVersionMax="47" xr10:uidLastSave="{00000000-0000-0000-0000-000000000000}"/>
  <bookViews>
    <workbookView xWindow="-120" yWindow="-120" windowWidth="29040" windowHeight="17520" tabRatio="500" xr2:uid="{00000000-000D-0000-FFFF-FFFF00000000}"/>
  </bookViews>
  <sheets>
    <sheet name="Start her" sheetId="1" r:id="rId1"/>
    <sheet name="Omkostninger" sheetId="2" r:id="rId2"/>
    <sheet name="Resultater" sheetId="4"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B24" i="2" l="1"/>
  <c r="B22" i="2"/>
  <c r="B23" i="2" s="1"/>
  <c r="B20" i="2"/>
  <c r="B21" i="2" s="1"/>
  <c r="B18" i="2"/>
  <c r="B19" i="2" s="1"/>
  <c r="B16" i="2"/>
  <c r="B17" i="2" s="1"/>
  <c r="B25" i="2" l="1"/>
  <c r="B11" i="4"/>
  <c r="B10" i="4"/>
  <c r="B9" i="4"/>
  <c r="B8" i="4"/>
  <c r="A4" i="4" l="1"/>
  <c r="B7"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7" authorId="0" shapeId="0" xr:uid="{00000000-0006-0000-0100-000001000000}">
      <text>
        <r>
          <rPr>
            <sz val="10"/>
            <rFont val="Arial"/>
            <family val="2"/>
          </rPr>
          <t>Cost of one full day of downtime for a typical asset: lost production, penalties, idle operators, and any emergency-repair premium. If unsure, check with finance. Typical ranges: light/facility equipment EUR 1,000-10,000/day; production line or utility asset EUR 20,000-100,000+/day.</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<sst xmlns="http://schemas.openxmlformats.org/spreadsheetml/2006/main" count="82" uniqueCount="59">
  <si>
    <t>%</t>
  </si>
  <si>
    <t>Beregningsværktøj til vedligeholdelsesomkostninger</t>
  </si>
  <si>
    <t>Et guidet business case-værktøj, der synliggør undgåelige vedligeholdelsesomkostninger i driften</t>
  </si>
  <si>
    <t>Introduktion</t>
  </si>
  <si>
    <t>De fleste organisationer taber ikke penge, fordi vedligeholdelsesteamet ikke arbejder hårdt. De taber penge, fordi vedligeholdelsen er svær at styre uden tilstrækkelig indsigt. Dette værktøj hjælper med at estimere, hvor meget nedetid, mangelfuld planlægning, manuel rapportering og forsinkelser på reservedele kan koste driften hvert år.</t>
  </si>
  <si>
    <t>Sådan bruger du projektmappen</t>
  </si>
  <si>
    <t>3. Brug resultaterne til at identificere, hvor bedre vedligeholdelsesplanlægning og CMMS-overblik kan reducere omkostninger og nedetid.</t>
  </si>
  <si>
    <t>Ansvarsfraskrivelse</t>
  </si>
  <si>
    <t>Resultaterne er estimater baseret på de angivne oplysninger og bør bruges som et retningsgivende business case-grundlag, ikke som en økonomisk garanti.</t>
  </si>
  <si>
    <t>Indtast dine oplysninger i de gule felter; de beregnede årlige estimater opdateres automatisk</t>
  </si>
  <si>
    <t>Input</t>
  </si>
  <si>
    <t>Forudsætninger</t>
  </si>
  <si>
    <t>Antal nedbrud pr. år</t>
  </si>
  <si>
    <t>hændelser</t>
  </si>
  <si>
    <t>Antaget forbedring af genindvindelig nedetid</t>
  </si>
  <si>
    <t>standard</t>
  </si>
  <si>
    <t>Estimeret omkostning pr. nedbrud</t>
  </si>
  <si>
    <t>DKK</t>
  </si>
  <si>
    <t>Antaget forbedring af genindvindelig reaktiv vedligeholdelse</t>
  </si>
  <si>
    <t>Årligt vedligeholdelsesbudget</t>
  </si>
  <si>
    <t>Antaget forbedring af genindvindelig administration/rapportering</t>
  </si>
  <si>
    <t>Andel af vedligeholdelsen, der er reaktiv/ikke-planlagt</t>
  </si>
  <si>
    <t>Andel af nedetidsomkostningen under ventetid på reservedele</t>
  </si>
  <si>
    <t>justerbar</t>
  </si>
  <si>
    <t>Timer pr. uge brugt på vedligeholdelsesadministration/rapportering (hele teamet)</t>
  </si>
  <si>
    <t>timer</t>
  </si>
  <si>
    <t>Antaget forbedring af genindvindelige reservedelsomkostninger</t>
  </si>
  <si>
    <t>Gennemsnitlig timeomkostning for teknisk personale/vedligeholdelsespersonale</t>
  </si>
  <si>
    <t>DKK/time</t>
  </si>
  <si>
    <t>Risikofaktor for forsinket vedligeholdelse</t>
  </si>
  <si>
    <t>Vedligeholdelsesopgaver forsinket pga. manglende reservedele pr. måned</t>
  </si>
  <si>
    <t>opgaver</t>
  </si>
  <si>
    <t>Gennemsnitlig forsinkelse pga. manglende reservedele i dage</t>
  </si>
  <si>
    <t>dage</t>
  </si>
  <si>
    <t>Andel af planlagte vedligeholdelsesopgaver, der er forsinkede</t>
  </si>
  <si>
    <t>Beregninger</t>
  </si>
  <si>
    <t>Årlig omkostning ved nedetid</t>
  </si>
  <si>
    <t>Omkostning ved reaktiv vedligeholdelse</t>
  </si>
  <si>
    <t>Årlig omkostning til administration/rapportering</t>
  </si>
  <si>
    <t>Årlig omkostning ved forsinkelser på reservedele</t>
  </si>
  <si>
    <t>Risikoomkostning ved forsinket vedligeholdelse</t>
  </si>
  <si>
    <t>Forklaring</t>
  </si>
  <si>
    <t>Gule celler = brugerinput</t>
  </si>
  <si>
    <t>Blå celler = forudsætninger og beregnede resultater</t>
  </si>
  <si>
    <t>DKK/år</t>
  </si>
  <si>
    <t>Resultatoversigt</t>
  </si>
  <si>
    <t>1. Udfyld inputfelterne på arket Omkostninger.</t>
  </si>
  <si>
    <t>2. Gennemgå de estimerede årlige vedligeholdelsesomkostninger og deres drivere på arket Resultater.</t>
  </si>
  <si>
    <t>Genindvindelig omkostning ved nedetid</t>
  </si>
  <si>
    <t>Genindvindelig omkostning ved reaktiv vedligeholdelse</t>
  </si>
  <si>
    <t>Genindvindelig omkostning til administration/rapportering</t>
  </si>
  <si>
    <t>Genindvindelig omkostning ved forsinkelser på reservedele</t>
  </si>
  <si>
    <t>Samlede estimerede årlige vedligeholdelsesomkostninger</t>
  </si>
  <si>
    <t>Årlige vedligeholdelsesomkostninger og fordeling på drivere baseret på de aktuelle input</t>
  </si>
  <si>
    <t>Estimerede årlige vedligeholdelsesomkostninger</t>
  </si>
  <si>
    <t>Fordeling af omkostninger</t>
  </si>
  <si>
    <t>Omkostning ved nedetid</t>
  </si>
  <si>
    <t>Omkostning til administration/rapportering</t>
  </si>
  <si>
    <t>Omkostning ved forsinkelser på reservedele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</si>
</sst>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6" formatCode="#,##0.00\ &quot;DKK&quot;"/>
  </numFmts>
  <fonts count="20" x14ac:knownFonts="1">
    <font>
      <sz val="11"/>
      <color theme="1"/>
      <name val="Calibri"/>
      <family val="2"/>
      <charset val="1"/>
    </font>
    <font>
      <sz val="10"/>
      <name val="Arial"/>
      <family val="2"/>
    </font>
    <font>
      <sz val="11"/>
      <color theme="1"/>
      <name val="Arial"/>
    </font>
    <font>
      <b/>
      <sz val="20"/>
      <color rgb="FFFFFFFF"/>
      <name val="Arial"/>
    </font>
    <font>
      <i/>
      <sz val="10"/>
      <color rgb="FF000000"/>
      <name val="Arial"/>
    </font>
    <font>
      <b/>
      <sz val="12.5"/>
      <color rgb="FFFFFFFF"/>
      <name val="Arial"/>
    </font>
    <font>
      <sz val="11"/>
      <color rgb="FF000000"/>
      <name val="Arial"/>
    </font>
    <font>
      <sz val="10.5"/>
      <color rgb="FF000000"/>
      <name val="Arial"/>
    </font>
    <font>
      <b/>
      <sz val="11"/>
      <color rgb="FF000000"/>
      <name val="Arial"/>
    </font>
    <font>
      <i/>
      <sz val="10.5"/>
      <color rgb="FF000000"/>
      <name val="Arial"/>
    </font>
    <font>
      <b/>
      <sz val="10.5"/>
      <color rgb="FF000000"/>
      <name val="Arial"/>
    </font>
    <font>
      <i/>
      <sz val="10.5"/>
      <color rgb="FF97999B"/>
      <name val="Arial"/>
    </font>
    <font>
      <sz val="10.5"/>
      <color rgb="FF97999B"/>
      <name val="Arial"/>
    </font>
    <font>
      <b/>
      <sz val="10.5"/>
      <color rgb="FFFFFFFF"/>
      <name val="Arial"/>
    </font>
    <font>
      <b/>
      <sz val="14"/>
      <color rgb="FFFFFFFF"/>
      <name val="Arial"/>
    </font>
    <font>
      <i/>
      <sz val="9.5"/>
      <color rgb="FF97999B"/>
      <name val="Arial"/>
    </font>
    <font>
      <b/>
      <sz val="28"/>
      <color rgb="FFFFFFFF"/>
      <name val="Arial"/>
    </font>
    <font>
      <sz val="10.5"/>
      <color rgb="FF767676"/>
      <name val="Arial"/>
    </font>
    <font>
      <i/>
      <sz val="10"/>
      <color rgb="FF555555"/>
      <name val="Arial"/>
      <family val="2"/>
    </font>
    <font>
      <sz val="10.5"/>
      <color theme="0"/>
      <name val="Arial"/>
      <family val="2"/>
    </font>
  </fonts>
  <fills count="16">
    <fill>
      <patternFill patternType="none"/>
    </fill>
    <fill>
      <patternFill patternType="gray125"/>
    </fill>
    <fill>
      <patternFill patternType="solid">
        <fgColor theme="3"/>
        <bgColor rgb="FF123A63"/>
      </patternFill>
    </fill>
    <fill>
      <patternFill patternType="solid">
        <fgColor rgb="FFB9ECFF"/>
        <bgColor rgb="FFD8EEF3"/>
      </patternFill>
    </fill>
    <fill>
      <patternFill patternType="solid">
        <fgColor rgb="FF0076A5"/>
        <bgColor rgb="FF008080"/>
      </patternFill>
    </fill>
    <fill>
      <patternFill patternType="solid">
        <fgColor rgb="FFFFFFFF"/>
        <bgColor rgb="FFFBFAF7"/>
      </patternFill>
    </fill>
    <fill>
      <patternFill patternType="solid">
        <fgColor rgb="FFFBFAF7"/>
        <bgColor rgb="FFFFFFFF"/>
      </patternFill>
    </fill>
    <fill>
      <patternFill patternType="solid">
        <fgColor rgb="FFFEF4CF"/>
        <bgColor rgb="FFFCE4D6"/>
      </patternFill>
    </fill>
    <fill>
      <patternFill patternType="solid">
        <fgColor rgb="FFEAEAEA"/>
        <bgColor rgb="FFD8EEF3"/>
      </patternFill>
    </fill>
    <fill>
      <patternFill patternType="solid">
        <fgColor rgb="FFD8EEF3"/>
        <bgColor rgb="FFEAEAEA"/>
      </patternFill>
    </fill>
    <fill>
      <patternFill patternType="solid">
        <fgColor rgb="FF13294B"/>
        <bgColor indexed="64"/>
      </patternFill>
    </fill>
    <fill>
      <patternFill patternType="solid">
        <fgColor rgb="FFB9ECFF"/>
        <bgColor indexed="64"/>
      </patternFill>
    </fill>
    <fill>
      <patternFill patternType="solid">
        <fgColor rgb="FF0076A5"/>
        <bgColor indexed="64"/>
      </patternFill>
    </fill>
    <fill>
      <patternFill patternType="solid">
        <fgColor rgb="FFFFFFFF"/>
        <bgColor indexed="64"/>
      </patternFill>
    </fill>
    <fill>
      <patternFill patternType="solid">
        <fgColor rgb="FFEAEAEA"/>
        <bgColor indexed="64"/>
      </patternFill>
    </fill>
    <fill>
      <patternFill patternType="solid">
        <fgColor theme="4"/>
        <bgColor indexed="64"/>
      </patternFill>
    </fill>
  </fills>
  <borders count="5">
    <border>
      <left/>
      <right/>
      <top/>
      <bottom/>
      <diagonal/>
    </border>
    <border>
      <left style="medium">
        <color rgb="FF3EB1C8"/>
      </left>
      <right/>
      <top/>
      <bottom/>
      <diagonal/>
    </border>
    <border>
      <left style="hair">
        <color rgb="FFD5D6D7"/>
      </left>
      <right style="hair">
        <color rgb="FFD5D6D7"/>
      </right>
      <top style="hair">
        <color rgb="FFD5D6D7"/>
      </top>
      <bottom style="hair">
        <color rgb="FFD5D6D7"/>
      </bottom>
      <diagonal/>
    </border>
    <border>
      <left/>
      <right/>
      <top/>
      <bottom style="medium">
        <color rgb="FF3EB1C8"/>
      </bottom>
      <diagonal/>
    </border>
    <border>
      <left/>
      <right/>
      <top style="medium">
        <color rgb="FF3EB1C8"/>
      </top>
      <bottom/>
      <diagonal/>
    </border>
  </borders>
  <cellStyleXfs count="1">
    <xf numFmtId="0" fontId="0" fillId="0" borderId="0"/>
  </cellStyleXfs>
  <cellXfs count="38">
    <xf numFmtId="0" fontId="0" fillId="0" borderId="0" xfId="0"/>
    <xf numFmtId="0" fontId="0" fillId="2" borderId="0" xfId="0" applyFill="1"/>
    <xf numFmtId="0" fontId="7" fillId="6" borderId="0" xfId="0" applyFont="1" applyFill="1" applyAlignment="1">
      <alignment horizontal="left" vertical="center" indent="1"/>
    </xf>
    <xf numFmtId="0" fontId="7" fillId="5" borderId="2" xfId="0" applyFont="1" applyFill="1" applyBorder="1" applyAlignment="1">
      <alignment horizontal="left" vertical="center" wrapText="1" indent="1"/>
    </xf>
    <xf numFmtId="164" fontId="10" fillId="7" borderId="2" xfId="0" applyNumberFormat="1" applyFont="1" applyFill="1" applyBorder="1" applyAlignment="1" applyProtection="1">
      <alignment horizontal="right" vertical="center" indent="1"/>
      <protection locked="0"/>
    </xf>
    <xf numFmtId="0" fontId="11" fillId="8" borderId="2" xfId="0" applyFont="1" applyFill="1" applyBorder="1" applyAlignment="1">
      <alignment horizontal="left" vertical="center" indent="1"/>
    </xf>
    <xf numFmtId="9" fontId="10" fillId="9" borderId="2" xfId="0" applyNumberFormat="1" applyFont="1" applyFill="1" applyBorder="1" applyAlignment="1" applyProtection="1">
      <alignment horizontal="right" vertical="center"/>
      <protection locked="0"/>
    </xf>
    <xf numFmtId="0" fontId="11" fillId="8" borderId="2" xfId="0" applyFont="1" applyFill="1" applyBorder="1" applyAlignment="1">
      <alignment horizontal="center" vertical="center" indent="1"/>
    </xf>
    <xf numFmtId="9" fontId="10" fillId="7" borderId="2" xfId="0" applyNumberFormat="1" applyFont="1" applyFill="1" applyBorder="1" applyAlignment="1" applyProtection="1">
      <alignment horizontal="right" vertical="center" indent="1"/>
      <protection locked="0"/>
    </xf>
    <xf numFmtId="0" fontId="7" fillId="5" borderId="2" xfId="0" applyFont="1" applyFill="1" applyBorder="1" applyAlignment="1">
      <alignment horizontal="left" vertical="center" indent="1"/>
    </xf>
    <xf numFmtId="0" fontId="12" fillId="5" borderId="2" xfId="0" applyFont="1" applyFill="1" applyBorder="1" applyAlignment="1">
      <alignment horizontal="left" vertical="center" indent="1"/>
    </xf>
    <xf numFmtId="0" fontId="10" fillId="5" borderId="2" xfId="0" applyFont="1" applyFill="1" applyBorder="1" applyAlignment="1">
      <alignment horizontal="left" vertical="center" indent="1"/>
    </xf>
    <xf numFmtId="0" fontId="13" fillId="4" borderId="2" xfId="0" applyFont="1" applyFill="1" applyBorder="1" applyAlignment="1">
      <alignment horizontal="left" vertical="center" indent="1"/>
    </xf>
    <xf numFmtId="0" fontId="7" fillId="6" borderId="0" xfId="0" applyFont="1" applyFill="1" applyAlignment="1">
      <alignment vertical="center"/>
    </xf>
    <xf numFmtId="0" fontId="15" fillId="5" borderId="4" xfId="0" applyFont="1" applyFill="1" applyBorder="1" applyAlignment="1">
      <alignment horizontal="left" vertical="center" indent="1"/>
    </xf>
    <xf numFmtId="0" fontId="12" fillId="5" borderId="4" xfId="0" applyFont="1" applyFill="1" applyBorder="1" applyAlignment="1">
      <alignment horizontal="left" vertical="center" indent="1"/>
    </xf>
    <xf numFmtId="0" fontId="15" fillId="5" borderId="0" xfId="0" applyFont="1" applyFill="1" applyAlignment="1">
      <alignment horizontal="left" vertical="center" indent="1"/>
    </xf>
    <xf numFmtId="0" fontId="12" fillId="5" borderId="0" xfId="0" applyFont="1" applyFill="1" applyAlignment="1">
      <alignment horizontal="left" vertical="center" indent="1"/>
    </xf>
    <xf numFmtId="0" fontId="17" fillId="14" borderId="2" xfId="0" applyFont="1" applyFill="1" applyBorder="1" applyAlignment="1">
      <alignment horizontal="left" vertical="center"/>
    </xf>
    <xf numFmtId="0" fontId="5" fillId="4" borderId="0" xfId="0" applyFont="1" applyFill="1" applyAlignment="1">
      <alignment horizontal="left" vertical="center" indent="1"/>
    </xf>
    <xf numFmtId="0" fontId="3" fillId="2" borderId="0" xfId="0" applyFont="1" applyFill="1" applyAlignment="1">
      <alignment horizontal="center" vertical="center"/>
    </xf>
    <xf numFmtId="0" fontId="4" fillId="3" borderId="0" xfId="0" applyFont="1" applyFill="1" applyAlignment="1">
      <alignment horizontal="left" vertical="center" wrapText="1" indent="1"/>
    </xf>
    <xf numFmtId="0" fontId="5" fillId="4" borderId="3" xfId="0" applyFont="1" applyFill="1" applyBorder="1" applyAlignment="1">
      <alignment horizontal="left" vertical="center" indent="1"/>
    </xf>
    <xf numFmtId="0" fontId="2" fillId="2" borderId="0" xfId="0" applyFont="1" applyFill="1" applyAlignment="1">
      <alignment horizontal="center"/>
    </xf>
    <xf numFmtId="0" fontId="6" fillId="5" borderId="1" xfId="0" applyFont="1" applyFill="1" applyBorder="1" applyAlignment="1">
      <alignment horizontal="left" vertical="center" wrapText="1" indent="1"/>
    </xf>
    <xf numFmtId="0" fontId="9" fillId="7" borderId="1" xfId="0" applyFont="1" applyFill="1" applyBorder="1" applyAlignment="1">
      <alignment horizontal="left" vertical="center" wrapText="1" indent="1"/>
    </xf>
    <xf numFmtId="0" fontId="8" fillId="5" borderId="0" xfId="0" applyFont="1" applyFill="1" applyAlignment="1">
      <alignment horizontal="left" vertical="center" wrapText="1" indent="1"/>
    </xf>
    <xf numFmtId="0" fontId="8" fillId="5" borderId="0" xfId="0" applyFont="1" applyFill="1" applyAlignment="1">
      <alignment horizontal="left" vertical="center" indent="1"/>
    </xf>
    <xf numFmtId="0" fontId="5" fillId="12" borderId="0" xfId="0" applyFont="1" applyFill="1" applyAlignment="1">
      <alignment horizontal="left" vertical="center" indent="1"/>
    </xf>
    <xf numFmtId="0" fontId="3" fillId="10" borderId="0" xfId="0" applyFont="1" applyFill="1" applyAlignment="1">
      <alignment horizontal="center" vertical="center"/>
    </xf>
    <xf numFmtId="0" fontId="18" fillId="11" borderId="0" xfId="0" applyFont="1" applyFill="1" applyAlignment="1">
      <alignment horizontal="left" vertical="center" wrapText="1" indent="1"/>
    </xf>
    <xf numFmtId="166" fontId="10" fillId="7" borderId="2" xfId="0" applyNumberFormat="1" applyFont="1" applyFill="1" applyBorder="1" applyAlignment="1" applyProtection="1">
      <alignment horizontal="right" vertical="center" indent="1"/>
      <protection locked="0"/>
    </xf>
    <xf numFmtId="166" fontId="10" fillId="3" borderId="2" xfId="0" applyNumberFormat="1" applyFont="1" applyFill="1" applyBorder="1" applyAlignment="1">
      <alignment horizontal="right" vertical="center" indent="1"/>
    </xf>
    <xf numFmtId="166" fontId="14" fillId="4" borderId="2" xfId="0" applyNumberFormat="1" applyFont="1" applyFill="1" applyBorder="1" applyAlignment="1">
      <alignment horizontal="right" vertical="center"/>
    </xf>
    <xf numFmtId="166" fontId="16" fillId="12" borderId="0" xfId="0" applyNumberFormat="1" applyFont="1" applyFill="1" applyAlignment="1">
      <alignment horizontal="center" vertical="center"/>
    </xf>
    <xf numFmtId="166" fontId="10" fillId="11" borderId="2" xfId="0" applyNumberFormat="1" applyFont="1" applyFill="1" applyBorder="1" applyAlignment="1">
      <alignment horizontal="right" vertical="center"/>
    </xf>
    <xf numFmtId="0" fontId="19" fillId="15" borderId="4" xfId="0" applyFont="1" applyFill="1" applyBorder="1" applyAlignment="1">
      <alignment horizontal="center" wrapText="1"/>
    </xf>
    <xf numFmtId="0" fontId="7" fillId="13" borderId="2" xfId="0" applyFont="1" applyFill="1" applyBorder="1" applyAlignment="1">
      <alignment horizontal="left" vertical="center" wrapText="1" inden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BFAF7"/>
      <rgbColor rgb="FFFF00FF"/>
      <rgbColor rgb="FF00FFFF"/>
      <rgbColor rgb="FF9C0006"/>
      <rgbColor rgb="FF006100"/>
      <rgbColor rgb="FF000080"/>
      <rgbColor rgb="FF808000"/>
      <rgbColor rgb="FF800080"/>
      <rgbColor rgb="FF0076A5"/>
      <rgbColor rgb="FFD9D9D9"/>
      <rgbColor rgb="FF808080"/>
      <rgbColor rgb="FF9999FF"/>
      <rgbColor rgb="FF993366"/>
      <rgbColor rgb="FFFEF4CF"/>
      <rgbColor rgb="FFD8EEF3"/>
      <rgbColor rgb="FF660066"/>
      <rgbColor rgb="FFFF8E8E"/>
      <rgbColor rgb="FF0066CC"/>
      <rgbColor rgb="FFD5D6D7"/>
      <rgbColor rgb="FF000080"/>
      <rgbColor rgb="FFFF00FF"/>
      <rgbColor rgb="FFFFFF00"/>
      <rgbColor rgb="FF00FFFF"/>
      <rgbColor rgb="FF800080"/>
      <rgbColor rgb="FF800000"/>
      <rgbColor rgb="FF008080"/>
      <rgbColor rgb="FF0000FF"/>
      <rgbColor rgb="FF00CCFF"/>
      <rgbColor rgb="FFB9ECFF"/>
      <rgbColor rgb="FFC6EFCE"/>
      <rgbColor rgb="FFFCE072"/>
      <rgbColor rgb="FF92EBB4"/>
      <rgbColor rgb="FFFCE4D6"/>
      <rgbColor rgb="FFEAEAEA"/>
      <rgbColor rgb="FFFFC7CE"/>
      <rgbColor rgb="FF3366FF"/>
      <rgbColor rgb="FF3EB1C8"/>
      <rgbColor rgb="FF99CC00"/>
      <rgbColor rgb="FFFACC15"/>
      <rgbColor rgb="FFFF9900"/>
      <rgbColor rgb="FFFF6600"/>
      <rgbColor rgb="FF666699"/>
      <rgbColor rgb="FF97999B"/>
      <rgbColor rgb="FF123A63"/>
      <rgbColor rgb="FF4ADE80"/>
      <rgbColor rgb="FF003300"/>
      <rgbColor rgb="FF333300"/>
      <rgbColor rgb="FF9C5700"/>
      <rgbColor rgb="FF993366"/>
      <rgbColor rgb="FF333399"/>
      <rgbColor rgb="FF13294B"/>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5" Type="http://schemas.openxmlformats.org/officeDocument/2006/relationships/customXml" Target="../customXml/item2.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 Id="rId14"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300" b="1" i="0" u="none" strike="noStrike" kern="1200" spc="0" baseline="0">
                <a:solidFill>
                  <a:srgbClr val="13294B"/>
                </a:solidFill>
                <a:latin typeface="Arial"/>
                <a:ea typeface="Arial"/>
                <a:cs typeface="Arial"/>
              </a:defRPr>
            </a:pPr>
            <a:r>
              <a:rPr lang="en-US"/>
              <a:t>Fordeling af årlige omkostninger</a:t>
            </a:r>
          </a:p>
        </c:rich>
      </c:tx>
      <c:overlay val="0"/>
      <c:spPr>
        <a:noFill/>
        <a:ln>
          <a:noFill/>
        </a:ln>
        <a:effectLst/>
      </c:spPr>
      <c:txPr>
        <a:bodyPr rot="0" spcFirstLastPara="1" vertOverflow="ellipsis" vert="horz" wrap="square" anchor="ctr" anchorCtr="1"/>
        <a:lstStyle/>
        <a:p>
          <a:pPr>
            <a:defRPr sz="1300" b="1" i="0" u="none" strike="noStrike" kern="1200" spc="0" baseline="0">
              <a:solidFill>
                <a:srgbClr val="13294B"/>
              </a:solidFill>
              <a:latin typeface="Arial"/>
              <a:ea typeface="Arial"/>
              <a:cs typeface="Arial"/>
            </a:defRPr>
          </a:pPr>
          <a:endParaRPr lang="en-DK"/>
        </a:p>
      </c:txPr>
    </c:title>
    <c:autoTitleDeleted val="0"/>
    <c:plotArea>
      <c:layout/>
      <c:doughnutChart>
        <c:varyColors val="1"/>
        <c:ser>
          <c:idx val="0"/>
          <c:order val="0"/>
          <c:tx>
            <c:v>DKK pr. år</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8DBA-4988-98DB-63D68DABDED0}"/>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8DBA-4988-98DB-63D68DABDED0}"/>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8DBA-4988-98DB-63D68DABDED0}"/>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8DBA-4988-98DB-63D68DABDED0}"/>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8DBA-4988-98DB-63D68DABDED0}"/>
              </c:ext>
            </c:extLst>
          </c:dPt>
          <c:dLbls>
            <c:numFmt formatCode=";;;"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DK"/>
              </a:p>
            </c:txPr>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Resultater!$A$7:$A$11</c:f>
              <c:strCache>
                <c:ptCount val="5"/>
                <c:pt idx="0">
                  <c:v>Omkostning ved nedetid</c:v>
                </c:pt>
                <c:pt idx="1">
                  <c:v>Omkostning ved reaktiv vedligeholdelse</c:v>
                </c:pt>
                <c:pt idx="2">
                  <c:v>Omkostning til administration/rapportering</c:v>
                </c:pt>
                <c:pt idx="3">
                  <c:v>Omkostning ved forsinkelser på reservedele</c:v>
                </c:pt>
                <c:pt idx="4">
                  <c:v>Risikoomkostning ved forsinket vedligeholdelse</c:v>
                </c:pt>
              </c:strCache>
            </c:strRef>
          </c:cat>
          <c:val>
            <c:numRef>
              <c:f>Resultater!$B$7:$B$11</c:f>
              <c:numCache>
                <c:formatCode>#,##0.00\ "DKK"</c:formatCode>
                <c:ptCount val="5"/>
                <c:pt idx="0">
                  <c:v>0.8</c:v>
                </c:pt>
                <c:pt idx="1">
                  <c:v>6.0000000000000001E-3</c:v>
                </c:pt>
                <c:pt idx="2">
                  <c:v>62.4</c:v>
                </c:pt>
                <c:pt idx="3">
                  <c:v>0</c:v>
                </c:pt>
                <c:pt idx="4">
                  <c:v>0</c:v>
                </c:pt>
              </c:numCache>
            </c:numRef>
          </c:val>
          <c:extLst>
            <c:ext xmlns:c16="http://schemas.microsoft.com/office/drawing/2014/chart" uri="{C3380CC4-5D6E-409C-BE32-E72D297353CC}">
              <c16:uniqueId val="{00000000-D209-48D8-BBB7-3A8CA0257AE8}"/>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r"/>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DK"/>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rgbClr val="FFFFFF"/>
    </a:solidFill>
    <a:ln w="9525" cap="flat" cmpd="sng" algn="ctr">
      <a:solidFill>
        <a:schemeClr val="tx1">
          <a:lumMod val="15000"/>
          <a:lumOff val="85000"/>
        </a:schemeClr>
      </a:solidFill>
      <a:round/>
    </a:ln>
    <a:effectLst/>
  </c:spPr>
  <c:txPr>
    <a:bodyPr/>
    <a:lstStyle/>
    <a:p>
      <a:pPr>
        <a:defRPr/>
      </a:pPr>
      <a:endParaRPr lang="en-DK"/>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0</xdr:colOff>
      <xdr:row>6</xdr:row>
      <xdr:rowOff>0</xdr:rowOff>
    </xdr:from>
    <xdr:to>
      <xdr:col>8</xdr:col>
      <xdr:colOff>0</xdr:colOff>
      <xdr:row>20</xdr:row>
      <xdr:rowOff>0</xdr:rowOff>
    </xdr:to>
    <xdr:graphicFrame macro="">
      <xdr:nvGraphicFramePr>
        <xdr:cNvPr id="9" name="Årlige omkostninger">
          <a:extLst>
            <a:ext uri="{FF2B5EF4-FFF2-40B4-BE49-F238E27FC236}">
              <a16:creationId xmlns:a16="http://schemas.microsoft.com/office/drawing/2014/main" id="{D19C3471-D0D4-4EF3-0841-7F1AA51F02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RINA">
      <a:dk1>
        <a:srgbClr val="000000"/>
      </a:dk1>
      <a:lt1>
        <a:srgbClr val="FFFFFF"/>
      </a:lt1>
      <a:dk2>
        <a:srgbClr val="13294B"/>
      </a:dk2>
      <a:lt2>
        <a:srgbClr val="D9D9D6"/>
      </a:lt2>
      <a:accent1>
        <a:srgbClr val="0076A5"/>
      </a:accent1>
      <a:accent2>
        <a:srgbClr val="3EB1C8"/>
      </a:accent2>
      <a:accent3>
        <a:srgbClr val="4ADE80"/>
      </a:accent3>
      <a:accent4>
        <a:srgbClr val="FACC15"/>
      </a:accent4>
      <a:accent5>
        <a:srgbClr val="FF4646"/>
      </a:accent5>
      <a:accent6>
        <a:srgbClr val="97999B"/>
      </a:accent6>
      <a:hlink>
        <a:srgbClr val="0076A5"/>
      </a:hlink>
      <a:folHlink>
        <a:srgbClr val="004763"/>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23A63"/>
  </sheetPr>
  <dimension ref="A1:H17"/>
  <sheetViews>
    <sheetView showGridLines="0" tabSelected="1" zoomScaleNormal="100" workbookViewId="0">
      <selection sqref="A1:F1"/>
    </sheetView>
  </sheetViews>
  <sheetFormatPr defaultColWidth="0" defaultRowHeight="15" zeroHeight="1" x14ac:dyDescent="0.25"/>
  <cols>
    <col min="1" max="6" width="20" customWidth="1"/>
    <col min="7" max="8" width="6" hidden="1" customWidth="1"/>
    <col min="9" max="16384" width="9" hidden="1"/>
  </cols>
  <sheetData>
    <row r="1" spans="1:6" s="1" customFormat="1" ht="29.25" customHeight="1" x14ac:dyDescent="0.25">
      <c r="A1" s="23" t="e" vm="1">
        <v>#VALUE!</v>
      </c>
      <c r="B1" s="23"/>
      <c r="C1" s="23"/>
      <c r="D1" s="23"/>
      <c r="E1" s="23"/>
      <c r="F1" s="23"/>
    </row>
    <row r="2" spans="1:6" ht="42" customHeight="1" x14ac:dyDescent="0.25">
      <c r="A2" s="20" t="s">
        <v>1</v>
      </c>
      <c r="B2" s="20"/>
      <c r="C2" s="20"/>
      <c r="D2" s="20"/>
      <c r="E2" s="20"/>
      <c r="F2" s="20"/>
    </row>
    <row r="3" spans="1:6" ht="22.5" customHeight="1" x14ac:dyDescent="0.25">
      <c r="A3" s="21" t="s">
        <v>2</v>
      </c>
      <c r="B3" s="21"/>
      <c r="C3" s="21"/>
      <c r="D3" s="21"/>
      <c r="E3" s="21"/>
      <c r="F3" s="21"/>
    </row>
    <row r="4" spans="1:6" ht="31.5" customHeight="1" x14ac:dyDescent="0.25">
      <c r="A4" s="19" t="s">
        <v>3</v>
      </c>
      <c r="B4" s="19"/>
      <c r="C4" s="19"/>
      <c r="D4" s="19"/>
      <c r="E4" s="19"/>
      <c r="F4" s="19"/>
    </row>
    <row r="5" spans="1:6" x14ac:dyDescent="0.25">
      <c r="A5" s="24" t="s">
        <v>4</v>
      </c>
      <c r="B5" s="24"/>
      <c r="C5" s="24"/>
      <c r="D5" s="24"/>
      <c r="E5" s="24"/>
      <c r="F5" s="24"/>
    </row>
    <row r="6" spans="1:6" ht="40.5" customHeight="1" x14ac:dyDescent="0.25">
      <c r="A6" s="24"/>
      <c r="B6" s="24"/>
      <c r="C6" s="24"/>
      <c r="D6" s="24"/>
      <c r="E6" s="24"/>
      <c r="F6" s="24"/>
    </row>
    <row r="7" spans="1:6" ht="12" customHeight="1" x14ac:dyDescent="0.25">
      <c r="A7" s="2"/>
      <c r="B7" s="2"/>
      <c r="C7" s="2"/>
      <c r="D7" s="2"/>
      <c r="E7" s="2"/>
      <c r="F7" s="2"/>
    </row>
    <row r="8" spans="1:6" ht="31.5" customHeight="1" x14ac:dyDescent="0.25">
      <c r="A8" s="19" t="s">
        <v>5</v>
      </c>
      <c r="B8" s="19"/>
      <c r="C8" s="19"/>
      <c r="D8" s="19"/>
      <c r="E8" s="19"/>
      <c r="F8" s="19"/>
    </row>
    <row r="9" spans="1:6" x14ac:dyDescent="0.25">
      <c r="A9" s="26" t="s">
        <v>46</v>
      </c>
      <c r="B9" s="26"/>
      <c r="C9" s="26"/>
      <c r="D9" s="26"/>
      <c r="E9" s="26"/>
      <c r="F9" s="26"/>
    </row>
    <row r="10" spans="1:6" x14ac:dyDescent="0.25">
      <c r="A10" s="26" t="s">
        <v>47</v>
      </c>
      <c r="B10" s="26"/>
      <c r="C10" s="26"/>
      <c r="D10" s="26"/>
      <c r="E10" s="26"/>
      <c r="F10" s="26"/>
    </row>
    <row r="11" spans="1:6" ht="45" customHeight="1" x14ac:dyDescent="0.25">
      <c r="A11" s="26" t="s">
        <v>6</v>
      </c>
      <c r="B11" s="26"/>
      <c r="C11" s="26"/>
      <c r="D11" s="26"/>
      <c r="E11" s="26"/>
      <c r="F11" s="26"/>
    </row>
    <row r="12" spans="1:6" x14ac:dyDescent="0.25">
      <c r="A12" s="27"/>
      <c r="B12" s="27"/>
      <c r="C12" s="27"/>
      <c r="D12" s="27"/>
      <c r="E12" s="27"/>
      <c r="F12" s="27"/>
    </row>
    <row r="13" spans="1:6" ht="12" customHeight="1" x14ac:dyDescent="0.25">
      <c r="A13" s="2"/>
      <c r="B13" s="2"/>
      <c r="C13" s="2"/>
      <c r="D13" s="2"/>
      <c r="E13" s="2"/>
      <c r="F13" s="2"/>
    </row>
    <row r="14" spans="1:6" ht="12" customHeight="1" x14ac:dyDescent="0.25">
      <c r="A14" s="2"/>
      <c r="B14" s="2"/>
      <c r="C14" s="2"/>
      <c r="D14" s="2"/>
      <c r="E14" s="2"/>
      <c r="F14" s="2"/>
    </row>
    <row r="15" spans="1:6" ht="31.5" customHeight="1" x14ac:dyDescent="0.25">
      <c r="A15" s="19" t="s">
        <v>7</v>
      </c>
      <c r="B15" s="19"/>
      <c r="C15" s="19"/>
      <c r="D15" s="19"/>
      <c r="E15" s="19"/>
      <c r="F15" s="19"/>
    </row>
    <row r="16" spans="1:6" x14ac:dyDescent="0.25">
      <c r="A16" s="25" t="s">
        <v>8</v>
      </c>
      <c r="B16" s="25"/>
      <c r="C16" s="25"/>
      <c r="D16" s="25"/>
      <c r="E16" s="25"/>
      <c r="F16" s="25"/>
    </row>
    <row r="17" spans="1:6" x14ac:dyDescent="0.25">
      <c r="A17" s="25"/>
      <c r="B17" s="25"/>
      <c r="C17" s="25"/>
      <c r="D17" s="25"/>
      <c r="E17" s="25"/>
      <c r="F17" s="25"/>
    </row>
  </sheetData>
  <mergeCells count="12">
    <mergeCell ref="A15:F15"/>
    <mergeCell ref="A16:F17"/>
    <mergeCell ref="A8:F8"/>
    <mergeCell ref="A9:F9"/>
    <mergeCell ref="A10:F10"/>
    <mergeCell ref="A11:F11"/>
    <mergeCell ref="A12:F12"/>
    <mergeCell ref="A1:F1"/>
    <mergeCell ref="A2:F2"/>
    <mergeCell ref="A3:F3"/>
    <mergeCell ref="A4:F4"/>
    <mergeCell ref="A5:F6"/>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123A63"/>
  </sheetPr>
  <dimension ref="A1:G32"/>
  <sheetViews>
    <sheetView showGridLines="0" zoomScaleNormal="100" workbookViewId="0">
      <selection activeCell="B9" sqref="B9"/>
    </sheetView>
  </sheetViews>
  <sheetFormatPr defaultColWidth="0" defaultRowHeight="15" zeroHeight="1" x14ac:dyDescent="0.25"/>
  <cols>
    <col min="1" max="1" width="69" customWidth="1"/>
    <col min="2" max="2" width="19" customWidth="1"/>
    <col min="3" max="3" width="14.28515625" customWidth="1"/>
    <col min="4" max="4" width="3.85546875" customWidth="1"/>
    <col min="5" max="5" width="38.140625" customWidth="1"/>
    <col min="6" max="6" width="15.28515625" customWidth="1"/>
    <col min="7" max="7" width="13.28515625" customWidth="1"/>
    <col min="8" max="16384" width="9" hidden="1"/>
  </cols>
  <sheetData>
    <row r="1" spans="1:7" ht="42" customHeight="1" x14ac:dyDescent="0.25">
      <c r="A1" s="20" t="s">
        <v>1</v>
      </c>
      <c r="B1" s="20"/>
      <c r="C1" s="20"/>
      <c r="D1" s="20"/>
      <c r="E1" s="20"/>
      <c r="F1" s="20"/>
      <c r="G1" s="20"/>
    </row>
    <row r="2" spans="1:7" x14ac:dyDescent="0.25">
      <c r="A2" s="21" t="s">
        <v>9</v>
      </c>
      <c r="B2" s="21"/>
      <c r="C2" s="21"/>
      <c r="D2" s="21"/>
      <c r="E2" s="21"/>
      <c r="F2" s="21"/>
      <c r="G2" s="21"/>
    </row>
    <row r="3" spans="1:7" ht="31.5" customHeight="1" x14ac:dyDescent="0.25">
      <c r="A3" s="19" t="s">
        <v>10</v>
      </c>
      <c r="B3" s="19"/>
      <c r="C3" s="19"/>
      <c r="D3" s="2"/>
      <c r="E3" s="19" t="s">
        <v>11</v>
      </c>
      <c r="F3" s="19"/>
      <c r="G3" s="19"/>
    </row>
    <row r="4" spans="1:7" ht="27" x14ac:dyDescent="0.25">
      <c r="A4" s="3" t="s">
        <v>12</v>
      </c>
      <c r="B4" s="4">
        <v>2</v>
      </c>
      <c r="C4" s="5" t="s">
        <v>13</v>
      </c>
      <c r="D4" s="2"/>
      <c r="E4" s="3" t="s">
        <v>14</v>
      </c>
      <c r="F4" s="6">
        <v>0.2</v>
      </c>
      <c r="G4" s="7" t="s">
        <v>15</v>
      </c>
    </row>
    <row r="5" spans="1:7" ht="27" x14ac:dyDescent="0.25">
      <c r="A5" s="3" t="s">
        <v>16</v>
      </c>
      <c r="B5" s="31">
        <v>2</v>
      </c>
      <c r="C5" s="5" t="s">
        <v>17</v>
      </c>
      <c r="D5" s="2"/>
      <c r="E5" s="3" t="s">
        <v>18</v>
      </c>
      <c r="F5" s="6">
        <v>0.15</v>
      </c>
      <c r="G5" s="7" t="s">
        <v>15</v>
      </c>
    </row>
    <row r="6" spans="1:7" ht="27" x14ac:dyDescent="0.25">
      <c r="A6" s="3" t="s">
        <v>19</v>
      </c>
      <c r="B6" s="31">
        <v>2</v>
      </c>
      <c r="C6" s="5" t="s">
        <v>17</v>
      </c>
      <c r="D6" s="2"/>
      <c r="E6" s="3" t="s">
        <v>20</v>
      </c>
      <c r="F6" s="6">
        <v>0.3</v>
      </c>
      <c r="G6" s="7" t="s">
        <v>15</v>
      </c>
    </row>
    <row r="7" spans="1:7" ht="27" x14ac:dyDescent="0.25">
      <c r="A7" s="3" t="s">
        <v>21</v>
      </c>
      <c r="B7" s="8">
        <v>0.02</v>
      </c>
      <c r="C7" s="5" t="s">
        <v>0</v>
      </c>
      <c r="D7" s="2"/>
      <c r="E7" s="3" t="s">
        <v>22</v>
      </c>
      <c r="F7" s="6">
        <v>0.15</v>
      </c>
      <c r="G7" s="7" t="s">
        <v>23</v>
      </c>
    </row>
    <row r="8" spans="1:7" ht="40.5" x14ac:dyDescent="0.25">
      <c r="A8" s="3" t="s">
        <v>24</v>
      </c>
      <c r="B8" s="4">
        <v>2</v>
      </c>
      <c r="C8" s="5" t="s">
        <v>25</v>
      </c>
      <c r="D8" s="2"/>
      <c r="E8" s="3" t="s">
        <v>26</v>
      </c>
      <c r="F8" s="6">
        <v>0.2</v>
      </c>
      <c r="G8" s="7" t="s">
        <v>15</v>
      </c>
    </row>
    <row r="9" spans="1:7" ht="40.5" x14ac:dyDescent="0.25">
      <c r="A9" s="3" t="s">
        <v>27</v>
      </c>
      <c r="B9" s="31">
        <v>2</v>
      </c>
      <c r="C9" s="5" t="s">
        <v>28</v>
      </c>
      <c r="D9" s="2"/>
      <c r="E9" s="3" t="s">
        <v>29</v>
      </c>
      <c r="F9" s="6">
        <v>0.1</v>
      </c>
      <c r="G9" s="7" t="s">
        <v>15</v>
      </c>
    </row>
    <row r="10" spans="1:7" ht="40.5" x14ac:dyDescent="0.25">
      <c r="A10" s="3" t="s">
        <v>30</v>
      </c>
      <c r="B10" s="4">
        <v>0</v>
      </c>
      <c r="C10" s="5" t="s">
        <v>31</v>
      </c>
      <c r="D10" s="2"/>
      <c r="E10" s="2"/>
      <c r="F10" s="2"/>
      <c r="G10" s="2"/>
    </row>
    <row r="11" spans="1:7" ht="27" x14ac:dyDescent="0.25">
      <c r="A11" s="3" t="s">
        <v>32</v>
      </c>
      <c r="B11" s="4">
        <v>0</v>
      </c>
      <c r="C11" s="5" t="s">
        <v>33</v>
      </c>
      <c r="D11" s="2"/>
      <c r="E11" s="2"/>
      <c r="F11" s="2"/>
      <c r="G11" s="2"/>
    </row>
    <row r="12" spans="1:7" ht="40.5" x14ac:dyDescent="0.25">
      <c r="A12" s="3" t="s">
        <v>34</v>
      </c>
      <c r="B12" s="8">
        <v>0</v>
      </c>
      <c r="C12" s="5" t="s">
        <v>0</v>
      </c>
      <c r="D12" s="2"/>
      <c r="E12" s="2"/>
      <c r="F12" s="2"/>
      <c r="G12" s="2"/>
    </row>
    <row r="13" spans="1:7" ht="12" customHeight="1" x14ac:dyDescent="0.25">
      <c r="A13" s="2"/>
      <c r="B13" s="2"/>
      <c r="C13" s="2"/>
      <c r="D13" s="2"/>
      <c r="E13" s="2"/>
      <c r="F13" s="2"/>
      <c r="G13" s="2"/>
    </row>
    <row r="14" spans="1:7" ht="12" customHeight="1" x14ac:dyDescent="0.25">
      <c r="A14" s="2"/>
      <c r="B14" s="2"/>
      <c r="C14" s="2"/>
      <c r="D14" s="2"/>
      <c r="E14" s="2"/>
      <c r="F14" s="2"/>
      <c r="G14" s="2"/>
    </row>
    <row r="15" spans="1:7" ht="31.5" customHeight="1" x14ac:dyDescent="0.25">
      <c r="A15" s="22" t="s">
        <v>35</v>
      </c>
      <c r="B15" s="22"/>
      <c r="C15" s="22"/>
      <c r="D15" s="22"/>
      <c r="E15" s="22"/>
      <c r="F15" s="22"/>
      <c r="G15" s="22"/>
    </row>
    <row r="16" spans="1:7" x14ac:dyDescent="0.25">
      <c r="A16" s="9" t="s">
        <v>36</v>
      </c>
      <c r="B16" s="32">
        <f>B4*B5</f>
        <v>4</v>
      </c>
      <c r="C16" s="10" t="s">
        <v>44</v>
      </c>
      <c r="D16" s="2"/>
      <c r="E16" s="2"/>
      <c r="F16" s="2"/>
      <c r="G16" s="2"/>
    </row>
    <row r="17" spans="1:7" x14ac:dyDescent="0.25">
      <c r="A17" s="11" t="s">
        <v>48</v>
      </c>
      <c r="B17" s="32">
        <f>B16*$F$4</f>
        <v>0.8</v>
      </c>
      <c r="C17" s="10" t="s">
        <v>44</v>
      </c>
      <c r="D17" s="2"/>
      <c r="E17" s="2"/>
      <c r="F17" s="2"/>
      <c r="G17" s="2"/>
    </row>
    <row r="18" spans="1:7" x14ac:dyDescent="0.25">
      <c r="A18" s="9" t="s">
        <v>37</v>
      </c>
      <c r="B18" s="32">
        <f>B6*B7</f>
        <v>0.04</v>
      </c>
      <c r="C18" s="10" t="s">
        <v>44</v>
      </c>
      <c r="D18" s="2"/>
      <c r="E18" s="2"/>
      <c r="F18" s="2"/>
      <c r="G18" s="2"/>
    </row>
    <row r="19" spans="1:7" x14ac:dyDescent="0.25">
      <c r="A19" s="11" t="s">
        <v>49</v>
      </c>
      <c r="B19" s="32">
        <f>B18*$F$5</f>
        <v>6.0000000000000001E-3</v>
      </c>
      <c r="C19" s="10" t="s">
        <v>44</v>
      </c>
      <c r="D19" s="2"/>
      <c r="E19" s="2"/>
      <c r="F19" s="2"/>
      <c r="G19" s="2"/>
    </row>
    <row r="20" spans="1:7" x14ac:dyDescent="0.25">
      <c r="A20" s="9" t="s">
        <v>38</v>
      </c>
      <c r="B20" s="32">
        <f>B8*52*B9</f>
        <v>208</v>
      </c>
      <c r="C20" s="10" t="s">
        <v>44</v>
      </c>
      <c r="D20" s="2"/>
      <c r="E20" s="2"/>
      <c r="F20" s="2"/>
      <c r="G20" s="2"/>
    </row>
    <row r="21" spans="1:7" x14ac:dyDescent="0.25">
      <c r="A21" s="11" t="s">
        <v>50</v>
      </c>
      <c r="B21" s="32">
        <f>B20*$F$6</f>
        <v>62.4</v>
      </c>
      <c r="C21" s="10" t="s">
        <v>44</v>
      </c>
      <c r="D21" s="2"/>
      <c r="E21" s="2"/>
      <c r="F21" s="2"/>
      <c r="G21" s="2"/>
    </row>
    <row r="22" spans="1:7" x14ac:dyDescent="0.25">
      <c r="A22" s="9" t="s">
        <v>39</v>
      </c>
      <c r="B22" s="32">
        <f>B10*B11*B5*12*$F$7</f>
        <v>0</v>
      </c>
      <c r="C22" s="10" t="s">
        <v>44</v>
      </c>
      <c r="D22" s="2"/>
      <c r="E22" s="2"/>
      <c r="F22" s="2"/>
      <c r="G22" s="2"/>
    </row>
    <row r="23" spans="1:7" x14ac:dyDescent="0.25">
      <c r="A23" s="11" t="s">
        <v>51</v>
      </c>
      <c r="B23" s="32">
        <f>B22*$F$8</f>
        <v>0</v>
      </c>
      <c r="C23" s="10" t="s">
        <v>44</v>
      </c>
      <c r="D23" s="2"/>
      <c r="E23" s="2"/>
      <c r="F23" s="2"/>
      <c r="G23" s="2"/>
    </row>
    <row r="24" spans="1:7" x14ac:dyDescent="0.25">
      <c r="A24" s="11" t="s">
        <v>40</v>
      </c>
      <c r="B24" s="32">
        <f>B6*B12*$F$9</f>
        <v>0</v>
      </c>
      <c r="C24" s="10" t="s">
        <v>44</v>
      </c>
      <c r="D24" s="2"/>
      <c r="E24" s="2"/>
      <c r="F24" s="2"/>
      <c r="G24" s="2"/>
    </row>
    <row r="25" spans="1:7" ht="18" x14ac:dyDescent="0.25">
      <c r="A25" s="12" t="s">
        <v>52</v>
      </c>
      <c r="B25" s="33">
        <f>SUM(B17,B19,B21,B23,B24)</f>
        <v>63.205999999999996</v>
      </c>
      <c r="C25" s="12" t="s">
        <v>44</v>
      </c>
      <c r="D25" s="2"/>
      <c r="E25" s="2"/>
      <c r="F25" s="2"/>
      <c r="G25" s="2"/>
    </row>
    <row r="26" spans="1:7" ht="12" customHeight="1" x14ac:dyDescent="0.25">
      <c r="A26" s="13"/>
      <c r="B26" s="13"/>
      <c r="C26" s="13"/>
      <c r="D26" s="13"/>
      <c r="E26" s="13"/>
      <c r="F26" s="13"/>
      <c r="G26" s="13"/>
    </row>
    <row r="27" spans="1:7" ht="12" customHeight="1" x14ac:dyDescent="0.25">
      <c r="A27" s="13"/>
      <c r="B27" s="13"/>
      <c r="C27" s="13"/>
      <c r="D27" s="13"/>
      <c r="E27" s="13"/>
      <c r="F27" s="13"/>
      <c r="G27" s="13"/>
    </row>
    <row r="28" spans="1:7" ht="31.5" customHeight="1" x14ac:dyDescent="0.25">
      <c r="A28" s="19" t="s">
        <v>41</v>
      </c>
      <c r="B28" s="19"/>
      <c r="C28" s="19"/>
      <c r="D28" s="19"/>
      <c r="E28" s="19"/>
      <c r="F28" s="19"/>
      <c r="G28" s="19"/>
    </row>
    <row r="29" spans="1:7" ht="19.5" customHeight="1" x14ac:dyDescent="0.25">
      <c r="A29" s="14" t="s">
        <v>42</v>
      </c>
      <c r="B29" s="15"/>
      <c r="C29" s="15"/>
      <c r="D29" s="15"/>
      <c r="E29" s="15"/>
      <c r="F29" s="15"/>
      <c r="G29" s="15"/>
    </row>
    <row r="30" spans="1:7" ht="19.5" customHeight="1" x14ac:dyDescent="0.25">
      <c r="A30" s="16" t="s">
        <v>43</v>
      </c>
      <c r="B30" s="17"/>
      <c r="C30" s="17"/>
      <c r="D30" s="17"/>
      <c r="E30" s="17"/>
      <c r="F30" s="17"/>
      <c r="G30" s="17"/>
    </row>
    <row r="31" spans="1:7" x14ac:dyDescent="0.25"/>
    <row r="32" spans="1:7" x14ac:dyDescent="0.25"/>
  </sheetData>
  <mergeCells count="6">
    <mergeCell ref="A28:G28"/>
    <mergeCell ref="A1:G1"/>
    <mergeCell ref="A2:G2"/>
    <mergeCell ref="A3:C3"/>
    <mergeCell ref="E3:G3"/>
    <mergeCell ref="A15:G15"/>
  </mergeCells>
  <pageMargins left="0.75" right="0.75" top="1" bottom="1" header="0.511811023622047" footer="0.511811023622047"/>
  <pageSetup paperSize="9" orientation="portrait" horizontalDpi="300" verticalDpi="300"/>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123A63"/>
  </sheetPr>
  <dimension ref="A1:H58"/>
  <sheetViews>
    <sheetView showGridLines="0" zoomScaleNormal="100" workbookViewId="0">
      <selection activeCell="A16" sqref="A16"/>
    </sheetView>
  </sheetViews>
  <sheetFormatPr defaultColWidth="0" defaultRowHeight="15" zeroHeight="1" x14ac:dyDescent="0.25"/>
  <cols>
    <col min="1" max="1" width="38.140625" customWidth="1"/>
    <col min="2" max="2" width="19" customWidth="1"/>
    <col min="3" max="3" width="15.28515625" customWidth="1"/>
    <col min="4" max="4" width="32" customWidth="1"/>
    <col min="5" max="8" width="13.28515625" customWidth="1"/>
    <col min="9" max="16384" width="9" hidden="1"/>
  </cols>
  <sheetData>
    <row r="1" spans="1:8" ht="42" customHeight="1" x14ac:dyDescent="0.25">
      <c r="A1" s="29" t="s">
        <v>45</v>
      </c>
      <c r="B1" s="29"/>
      <c r="C1" s="29"/>
      <c r="D1" s="29"/>
      <c r="E1" s="29"/>
      <c r="F1" s="29"/>
      <c r="G1" s="29"/>
      <c r="H1" s="29"/>
    </row>
    <row r="2" spans="1:8" x14ac:dyDescent="0.25">
      <c r="A2" s="30" t="s">
        <v>53</v>
      </c>
      <c r="B2" s="30"/>
      <c r="C2" s="30"/>
      <c r="D2" s="30"/>
      <c r="E2" s="30"/>
      <c r="F2" s="30"/>
      <c r="G2" s="30"/>
      <c r="H2" s="30"/>
    </row>
    <row r="3" spans="1:8" x14ac:dyDescent="0.25">
      <c r="A3" s="36" t="s">
        <v>54</v>
      </c>
      <c r="B3" s="36"/>
      <c r="C3" s="36"/>
      <c r="D3" s="36"/>
      <c r="E3" s="36"/>
      <c r="F3" s="36"/>
      <c r="G3" s="36"/>
      <c r="H3" s="36"/>
    </row>
    <row r="4" spans="1:8" ht="48" customHeight="1" x14ac:dyDescent="0.25">
      <c r="A4" s="34">
        <f>Omkostninger!B25</f>
        <v>63.205999999999996</v>
      </c>
      <c r="B4" s="34"/>
      <c r="C4" s="34"/>
      <c r="D4" s="34"/>
      <c r="E4" s="34"/>
      <c r="F4" s="34"/>
      <c r="G4" s="34"/>
      <c r="H4" s="34"/>
    </row>
    <row r="5" spans="1:8" ht="12" customHeight="1" x14ac:dyDescent="0.25">
      <c r="A5" s="13"/>
      <c r="B5" s="13"/>
      <c r="C5" s="13"/>
      <c r="D5" s="13"/>
      <c r="E5" s="13"/>
      <c r="F5" s="13"/>
      <c r="G5" s="13"/>
      <c r="H5" s="13"/>
    </row>
    <row r="6" spans="1:8" ht="16.5" x14ac:dyDescent="0.25">
      <c r="A6" s="28" t="s">
        <v>55</v>
      </c>
      <c r="B6" s="28"/>
      <c r="C6" s="28"/>
      <c r="D6" s="28"/>
      <c r="E6" s="28"/>
      <c r="F6" s="28"/>
      <c r="G6" s="28"/>
      <c r="H6" s="28"/>
    </row>
    <row r="7" spans="1:8" x14ac:dyDescent="0.25">
      <c r="A7" s="37" t="s">
        <v>56</v>
      </c>
      <c r="B7" s="35">
        <f>Omkostninger!B17</f>
        <v>0.8</v>
      </c>
      <c r="C7" s="18" t="s">
        <v>44</v>
      </c>
      <c r="D7" s="13"/>
      <c r="E7" s="13"/>
      <c r="F7" s="13"/>
      <c r="G7" s="13"/>
      <c r="H7" s="13"/>
    </row>
    <row r="8" spans="1:8" ht="27" x14ac:dyDescent="0.25">
      <c r="A8" s="37" t="s">
        <v>37</v>
      </c>
      <c r="B8" s="35">
        <f>Omkostninger!B19</f>
        <v>6.0000000000000001E-3</v>
      </c>
      <c r="C8" s="18" t="s">
        <v>44</v>
      </c>
      <c r="D8" s="13"/>
      <c r="E8" s="13"/>
      <c r="F8" s="13"/>
      <c r="G8" s="13"/>
      <c r="H8" s="13"/>
    </row>
    <row r="9" spans="1:8" ht="27" x14ac:dyDescent="0.25">
      <c r="A9" s="37" t="s">
        <v>57</v>
      </c>
      <c r="B9" s="35">
        <f>Omkostninger!B21</f>
        <v>62.4</v>
      </c>
      <c r="C9" s="18" t="s">
        <v>44</v>
      </c>
      <c r="D9" s="13"/>
      <c r="E9" s="13"/>
      <c r="F9" s="13"/>
      <c r="G9" s="13"/>
      <c r="H9" s="13"/>
    </row>
    <row r="10" spans="1:8" ht="27" x14ac:dyDescent="0.25">
      <c r="A10" s="37" t="s">
        <v>58</v>
      </c>
      <c r="B10" s="35">
        <f>Omkostninger!B23</f>
        <v>0</v>
      </c>
      <c r="C10" s="18" t="s">
        <v>44</v>
      </c>
      <c r="D10" s="13"/>
      <c r="E10" s="13"/>
      <c r="F10" s="13"/>
      <c r="G10" s="13"/>
      <c r="H10" s="13"/>
    </row>
    <row r="11" spans="1:8" ht="27" x14ac:dyDescent="0.25">
      <c r="A11" s="37" t="s">
        <v>40</v>
      </c>
      <c r="B11" s="35">
        <f>Omkostninger!B24</f>
        <v>0</v>
      </c>
      <c r="C11" s="18" t="s">
        <v>44</v>
      </c>
      <c r="D11" s="13"/>
      <c r="E11" s="13"/>
      <c r="F11" s="13"/>
      <c r="G11" s="13"/>
      <c r="H11" s="13"/>
    </row>
    <row r="12" spans="1:8" ht="19.5" customHeight="1" x14ac:dyDescent="0.25">
      <c r="A12" s="13"/>
      <c r="B12" s="13"/>
      <c r="C12" s="13"/>
      <c r="D12" s="13"/>
      <c r="E12" s="13"/>
      <c r="F12" s="13"/>
      <c r="G12" s="13"/>
      <c r="H12" s="13"/>
    </row>
    <row r="13" spans="1:8" ht="19.5" customHeight="1" x14ac:dyDescent="0.25">
      <c r="A13" s="13"/>
      <c r="B13" s="13"/>
      <c r="C13" s="13"/>
      <c r="D13" s="13"/>
      <c r="E13" s="13"/>
      <c r="F13" s="13"/>
      <c r="G13" s="13"/>
      <c r="H13" s="13"/>
    </row>
    <row r="14" spans="1:8" ht="19.5" customHeight="1" x14ac:dyDescent="0.25">
      <c r="A14" s="13"/>
      <c r="B14" s="13"/>
      <c r="C14" s="13"/>
      <c r="D14" s="13"/>
      <c r="E14" s="13"/>
      <c r="F14" s="13"/>
      <c r="G14" s="13"/>
      <c r="H14" s="13"/>
    </row>
    <row r="15" spans="1:8" x14ac:dyDescent="0.25"/>
    <row r="16" spans="1:8" x14ac:dyDescent="0.25"/>
    <row r="17" x14ac:dyDescent="0.25"/>
    <row r="18" x14ac:dyDescent="0.25"/>
    <row r="19" ht="24" customHeight="1" x14ac:dyDescent="0.25"/>
    <row r="20" ht="21.95" customHeight="1" x14ac:dyDescent="0.25"/>
    <row r="21" ht="21.95" hidden="1" customHeight="1" x14ac:dyDescent="0.25"/>
    <row r="22" ht="21.75" hidden="1" customHeight="1" x14ac:dyDescent="0.25"/>
    <row r="23" ht="21.75" hidden="1" customHeight="1" x14ac:dyDescent="0.25"/>
    <row r="24" ht="21.75" hidden="1" customHeight="1" x14ac:dyDescent="0.25"/>
    <row r="25" ht="3" hidden="1" customHeight="1" x14ac:dyDescent="0.25"/>
    <row r="57" x14ac:dyDescent="0.25"/>
    <row r="58" x14ac:dyDescent="0.25"/>
  </sheetData>
  <mergeCells count="5">
    <mergeCell ref="A6:H6"/>
    <mergeCell ref="A1:H1"/>
    <mergeCell ref="A2:H2"/>
    <mergeCell ref="A3:H3"/>
    <mergeCell ref="A4:H4"/>
  </mergeCells>
  <pageMargins left="0.75" right="0.75" top="1" bottom="1" header="0.511811023622047" footer="0.511811023622047"/>
  <pageSetup paperSize="9" orientation="portrait" horizontalDpi="300" verticalDpi="30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1ba766a9-e526-41dc-a845-5b0b6123e84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CE7359CF6170748A90B8C95554BA3F6" ma:contentTypeVersion="18" ma:contentTypeDescription="Create a new document." ma:contentTypeScope="" ma:versionID="f04d9b9ce3a80c3b8daf4efbe8133ad3">
  <xsd:schema xmlns:xsd="http://www.w3.org/2001/XMLSchema" xmlns:xs="http://www.w3.org/2001/XMLSchema" xmlns:p="http://schemas.microsoft.com/office/2006/metadata/properties" xmlns:ns3="1ba766a9-e526-41dc-a845-5b0b6123e847" xmlns:ns4="ad5ab77d-48ad-40b1-be8e-14562d84aafc" targetNamespace="http://schemas.microsoft.com/office/2006/metadata/properties" ma:root="true" ma:fieldsID="812814fd9dde48426daa61e51bca446e" ns3:_="" ns4:_="">
    <xsd:import namespace="1ba766a9-e526-41dc-a845-5b0b6123e847"/>
    <xsd:import namespace="ad5ab77d-48ad-40b1-be8e-14562d84aafc"/>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LengthInSeconds"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a766a9-e526-41dc-a845-5b0b6123e84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d5ab77d-48ad-40b1-be8e-14562d84aafc"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7B47BA9-21FB-48A6-8FEC-1DF216331C7C}">
  <ds:schemaRefs>
    <ds:schemaRef ds:uri="http://schemas.microsoft.com/sharepoint/v3/contenttype/forms"/>
  </ds:schemaRefs>
</ds:datastoreItem>
</file>

<file path=customXml/itemProps2.xml><?xml version="1.0" encoding="utf-8"?>
<ds:datastoreItem xmlns:ds="http://schemas.openxmlformats.org/officeDocument/2006/customXml" ds:itemID="{A8452BD6-0FCD-4874-92B4-41E4B853772E}">
  <ds:schemaRefs>
    <ds:schemaRef ds:uri="1ba766a9-e526-41dc-a845-5b0b6123e847"/>
    <ds:schemaRef ds:uri="http://purl.org/dc/elements/1.1/"/>
    <ds:schemaRef ds:uri="http://schemas.microsoft.com/office/2006/metadata/properties"/>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ad5ab77d-48ad-40b1-be8e-14562d84aafc"/>
    <ds:schemaRef ds:uri="http://www.w3.org/XML/1998/namespace"/>
    <ds:schemaRef ds:uri="http://purl.org/dc/dcmitype/"/>
  </ds:schemaRefs>
</ds:datastoreItem>
</file>

<file path=customXml/itemProps3.xml><?xml version="1.0" encoding="utf-8"?>
<ds:datastoreItem xmlns:ds="http://schemas.openxmlformats.org/officeDocument/2006/customXml" ds:itemID="{7DAE8AEE-E105-4EC0-B7ED-7219426B75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a766a9-e526-41dc-a845-5b0b6123e847"/>
    <ds:schemaRef ds:uri="ad5ab77d-48ad-40b1-be8e-14562d84aa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Start her</vt:lpstr>
      <vt:lpstr>Omkostninger</vt:lpstr>
      <vt:lpstr>Resultater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Line CHRISTENSEN</cp:lastModifiedBy>
  <cp:revision>4</cp:revision>
  <dcterms:created xsi:type="dcterms:W3CDTF">2026-06-15T11:09:56Z</dcterms:created>
  <dcterms:modified xsi:type="dcterms:W3CDTF">2026-08-26T10:42:36Z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6175487-42af-4492-84fe-2b4054e011bd_ActionId">
    <vt:lpwstr>d0301f54-b16b-461c-b1a4-2341ecc4adf7</vt:lpwstr>
  </property>
  <property fmtid="{D5CDD505-2E9C-101B-9397-08002B2CF9AE}" pid="3" name="MSIP_Label_a6175487-42af-4492-84fe-2b4054e011bd_ContentBits">
    <vt:lpwstr>0</vt:lpwstr>
  </property>
  <property fmtid="{D5CDD505-2E9C-101B-9397-08002B2CF9AE}" pid="4" name="MSIP_Label_a6175487-42af-4492-84fe-2b4054e011bd_Enabled">
    <vt:lpwstr>true</vt:lpwstr>
  </property>
  <property fmtid="{D5CDD505-2E9C-101B-9397-08002B2CF9AE}" pid="5" name="MSIP_Label_a6175487-42af-4492-84fe-2b4054e011bd_Method">
    <vt:lpwstr>Privileged</vt:lpwstr>
  </property>
  <property fmtid="{D5CDD505-2E9C-101B-9397-08002B2CF9AE}" pid="6" name="MSIP_Label_a6175487-42af-4492-84fe-2b4054e011bd_Name">
    <vt:lpwstr>Public</vt:lpwstr>
  </property>
  <property fmtid="{D5CDD505-2E9C-101B-9397-08002B2CF9AE}" pid="7" name="MSIP_Label_a6175487-42af-4492-84fe-2b4054e011bd_SetDate">
    <vt:lpwstr>2026-06-15T11:13:04Z</vt:lpwstr>
  </property>
  <property fmtid="{D5CDD505-2E9C-101B-9397-08002B2CF9AE}" pid="8" name="MSIP_Label_a6175487-42af-4492-84fe-2b4054e011bd_SiteId">
    <vt:lpwstr>76e3e3ff-fce0-45ec-a946-bc44d69a9b7e</vt:lpwstr>
  </property>
  <property fmtid="{D5CDD505-2E9C-101B-9397-08002B2CF9AE}" pid="9" name="MSIP_Label_a6175487-42af-4492-84fe-2b4054e011bd_Tag">
    <vt:lpwstr>10, 0, 1, 2</vt:lpwstr>
  </property>
  <property fmtid="{D5CDD505-2E9C-101B-9397-08002B2CF9AE}" pid="10" name="ContentTypeId">
    <vt:lpwstr>0x0101003CE7359CF6170748A90B8C95554BA3F6</vt:lpwstr>
  </property>
</Properties>
</file>